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K6" i="4" l="1"/>
  <c r="I6" i="4"/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<sst xmlns="http://schemas.openxmlformats.org/spreadsheetml/2006/main" count="29" uniqueCount="21">
  <si>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</si>
  <si>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</si>
  <si>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</si>
  <si>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</si>
  <si>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</si>
  <si>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</si>
  <si>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</si>
  <si>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</si>
  <si>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</si>
  <si>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</si>
  <si>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</si>
  <si>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</si>
  <si>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</si>
  <si>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</si>
  <si>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</si>
  <si>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</si>
  <si>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</si>
  <si>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2020-2021</t>
  </si>
  <si>
    <t>Μεταβολή 
2019-2021</t>
  </si>
  <si>
    <t>Οκτώβριος</t>
  </si>
  <si>
    <r>
      <t xml:space="preserve">            τον Οκτώβριο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2019 μέχρι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</si>
</sst>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9" fontId="1" fillId="0" borderId="11" xfId="1" applyNumberFormat="1" applyFont="1" applyBorder="1"/>
    <xf numFmtId="3" fontId="1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2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Οκτώβριο του 2019 μέχρι 2021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511</c:v>
                </c:pt>
                <c:pt idx="1">
                  <c:v>1386</c:v>
                </c:pt>
                <c:pt idx="2">
                  <c:v>2155</c:v>
                </c:pt>
                <c:pt idx="3">
                  <c:v>2443</c:v>
                </c:pt>
                <c:pt idx="4">
                  <c:v>23</c:v>
                </c:pt>
                <c:pt idx="5">
                  <c:v>735</c:v>
                </c:pt>
                <c:pt idx="6">
                  <c:v>337</c:v>
                </c:pt>
                <c:pt idx="7">
                  <c:v>1788</c:v>
                </c:pt>
                <c:pt idx="8">
                  <c:v>39</c:v>
                </c:pt>
                <c:pt idx="9">
                  <c:v>876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1150</c:v>
                </c:pt>
                <c:pt idx="1">
                  <c:v>3258</c:v>
                </c:pt>
                <c:pt idx="2">
                  <c:v>5110</c:v>
                </c:pt>
                <c:pt idx="3">
                  <c:v>8968</c:v>
                </c:pt>
                <c:pt idx="4">
                  <c:v>67</c:v>
                </c:pt>
                <c:pt idx="5">
                  <c:v>1502</c:v>
                </c:pt>
                <c:pt idx="6">
                  <c:v>1021</c:v>
                </c:pt>
                <c:pt idx="7">
                  <c:v>6493</c:v>
                </c:pt>
                <c:pt idx="8">
                  <c:v>78</c:v>
                </c:pt>
                <c:pt idx="9">
                  <c:v>2161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721</c:v>
                </c:pt>
                <c:pt idx="1">
                  <c:v>1735</c:v>
                </c:pt>
                <c:pt idx="2">
                  <c:v>2865</c:v>
                </c:pt>
                <c:pt idx="3">
                  <c:v>3896</c:v>
                </c:pt>
                <c:pt idx="4">
                  <c:v>34</c:v>
                </c:pt>
                <c:pt idx="5">
                  <c:v>1068</c:v>
                </c:pt>
                <c:pt idx="6">
                  <c:v>479</c:v>
                </c:pt>
                <c:pt idx="7">
                  <c:v>3242</c:v>
                </c:pt>
                <c:pt idx="8">
                  <c:v>48</c:v>
                </c:pt>
                <c:pt idx="9">
                  <c:v>1491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0928"/>
        <c:axId val="16361344"/>
      </c:barChart>
      <c:catAx>
        <c:axId val="1614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6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4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</a:t>
            </a:r>
            <a:r>
              <a:rPr lang="el-GR" sz="1200" b="1" i="0" u="none" strike="noStrike" baseline="0">
                <a:effectLst/>
              </a:rPr>
              <a:t>Οκτώβριος</a:t>
            </a:r>
            <a:endParaRPr lang="el-GR"/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-639</c:v>
                </c:pt>
                <c:pt idx="1">
                  <c:v>-1872</c:v>
                </c:pt>
                <c:pt idx="2">
                  <c:v>-998</c:v>
                </c:pt>
                <c:pt idx="3">
                  <c:v>-2955</c:v>
                </c:pt>
                <c:pt idx="4">
                  <c:v>-6525</c:v>
                </c:pt>
                <c:pt idx="5">
                  <c:v>-44</c:v>
                </c:pt>
                <c:pt idx="6">
                  <c:v>-767</c:v>
                </c:pt>
                <c:pt idx="7">
                  <c:v>-684</c:v>
                </c:pt>
                <c:pt idx="8">
                  <c:v>-4705</c:v>
                </c:pt>
                <c:pt idx="9">
                  <c:v>-39</c:v>
                </c:pt>
                <c:pt idx="10">
                  <c:v>-1285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987584"/>
        <c:axId val="135989120"/>
      </c:barChart>
      <c:catAx>
        <c:axId val="135987584"/>
        <c:scaling>
          <c:orientation val="minMax"/>
        </c:scaling>
        <c:delete val="1"/>
        <c:axPos val="l"/>
        <c:majorTickMark val="out"/>
        <c:minorTickMark val="none"/>
        <c:tickLblPos val="nextTo"/>
        <c:crossAx val="135989120"/>
        <c:crosses val="autoZero"/>
        <c:auto val="1"/>
        <c:lblAlgn val="ctr"/>
        <c:lblOffset val="100"/>
        <c:noMultiLvlLbl val="0"/>
      </c:catAx>
      <c:valAx>
        <c:axId val="13598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59875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10" zoomScale="95" zoomScaleNormal="95" workbookViewId="0">
      <selection activeCell="P24" sqref="P24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</row>
    <row r="2" spans="1:17" ht="16.5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3"/>
      <c r="P2" s="43"/>
      <c r="Q2" s="43"/>
    </row>
    <row r="3" spans="1:17" x14ac:dyDescent="0.2">
      <c r="A3" s="30"/>
      <c r="B3" s="31"/>
      <c r="C3" s="45" t="s">
        <v>19</v>
      </c>
      <c r="D3" s="45"/>
      <c r="E3" s="45"/>
      <c r="F3" s="45"/>
      <c r="G3" s="45"/>
      <c r="H3" s="45"/>
      <c r="I3" s="45"/>
      <c r="J3" s="45"/>
      <c r="K3" s="45"/>
      <c r="L3" s="46"/>
      <c r="M3" s="6"/>
      <c r="N3" s="11"/>
      <c r="O3" s="11">
        <f>C4</f>
        <v>2019</v>
      </c>
      <c r="P3" s="11">
        <f>E4</f>
        <v>2020</v>
      </c>
      <c r="Q3" s="11">
        <f>G4</f>
        <v>2021</v>
      </c>
    </row>
    <row r="4" spans="1:17" ht="26.25" customHeight="1" x14ac:dyDescent="0.25">
      <c r="A4" s="32"/>
      <c r="B4" s="26" t="s">
        <v>3</v>
      </c>
      <c r="C4" s="47">
        <v>2019</v>
      </c>
      <c r="D4" s="47"/>
      <c r="E4" s="47">
        <v>2020</v>
      </c>
      <c r="F4" s="47"/>
      <c r="G4" s="47">
        <v>2021</v>
      </c>
      <c r="H4" s="47"/>
      <c r="I4" s="48" t="s">
        <v>17</v>
      </c>
      <c r="J4" s="48"/>
      <c r="K4" s="48" t="s">
        <v>18</v>
      </c>
      <c r="L4" s="49"/>
      <c r="M4" s="3"/>
      <c r="N4" s="11">
        <v>1</v>
      </c>
      <c r="O4" s="13">
        <f>C6</f>
        <v>721</v>
      </c>
      <c r="P4" s="14">
        <f>E6</f>
        <v>1150</v>
      </c>
      <c r="Q4" s="14">
        <f>G6</f>
        <v>511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1735</v>
      </c>
      <c r="P5" s="14">
        <f>E7</f>
        <v>3258</v>
      </c>
      <c r="Q5" s="14">
        <f>G7</f>
        <v>1386</v>
      </c>
    </row>
    <row r="6" spans="1:17" x14ac:dyDescent="0.2">
      <c r="A6" s="34">
        <v>1</v>
      </c>
      <c r="B6" s="28" t="s">
        <v>8</v>
      </c>
      <c r="C6" s="39">
        <v>721</v>
      </c>
      <c r="D6" s="38">
        <f>C6/C17</f>
        <v>4.3580754352030945E-2</v>
      </c>
      <c r="E6" s="39">
        <v>1150</v>
      </c>
      <c r="F6" s="38">
        <f>E6/E17</f>
        <v>3.6523009495982466E-2</v>
      </c>
      <c r="G6" s="39">
        <v>511</v>
      </c>
      <c r="H6" s="41">
        <f>G6/G17</f>
        <v>4.6564607253508292E-2</v>
      </c>
      <c r="I6" s="42">
        <f>G6-E6</f>
        <v>-639</v>
      </c>
      <c r="J6" s="20">
        <f>I6/E6</f>
        <v>-0.55565217391304345</v>
      </c>
      <c r="K6" s="19">
        <f>G6-C6</f>
        <v>-210</v>
      </c>
      <c r="L6" s="21">
        <f t="shared" ref="L6:L16" si="0">K6/C6</f>
        <v>-0.29126213592233008</v>
      </c>
      <c r="M6" s="7"/>
      <c r="N6" s="11">
        <v>4</v>
      </c>
      <c r="O6" s="13">
        <f t="shared" ref="O6:O13" si="1">C9</f>
        <v>2865</v>
      </c>
      <c r="P6" s="14">
        <f t="shared" ref="P6:P13" si="2">E9</f>
        <v>5110</v>
      </c>
      <c r="Q6" s="14">
        <f t="shared" ref="Q6:Q13" si="3">G9</f>
        <v>2155</v>
      </c>
    </row>
    <row r="7" spans="1:17" x14ac:dyDescent="0.2">
      <c r="A7" s="34">
        <v>2</v>
      </c>
      <c r="B7" s="29" t="s">
        <v>9</v>
      </c>
      <c r="C7" s="39">
        <v>1735</v>
      </c>
      <c r="D7" s="38">
        <f>C7/C17</f>
        <v>0.10487185686653772</v>
      </c>
      <c r="E7" s="39">
        <v>3258</v>
      </c>
      <c r="F7" s="38">
        <f>E7/E17</f>
        <v>0.10347127385905294</v>
      </c>
      <c r="G7" s="39">
        <v>1386</v>
      </c>
      <c r="H7" s="18">
        <f>G7/G17</f>
        <v>0.12629852378348824</v>
      </c>
      <c r="I7" s="19">
        <f t="shared" ref="I7:I17" si="4">G7-E7</f>
        <v>-1872</v>
      </c>
      <c r="J7" s="20">
        <f t="shared" ref="J7:J17" si="5">I7/E7</f>
        <v>-0.574585635359116</v>
      </c>
      <c r="K7" s="19">
        <f t="shared" ref="K7:K17" si="6">G7-C7</f>
        <v>-349</v>
      </c>
      <c r="L7" s="21">
        <f t="shared" si="0"/>
        <v>-0.20115273775216139</v>
      </c>
      <c r="M7" s="7"/>
      <c r="N7" s="11">
        <v>5</v>
      </c>
      <c r="O7" s="13">
        <f t="shared" si="1"/>
        <v>3896</v>
      </c>
      <c r="P7" s="14">
        <f t="shared" si="2"/>
        <v>8968</v>
      </c>
      <c r="Q7" s="14">
        <f t="shared" si="3"/>
        <v>2443</v>
      </c>
    </row>
    <row r="8" spans="1:17" x14ac:dyDescent="0.2">
      <c r="A8" s="34">
        <v>3</v>
      </c>
      <c r="B8" s="29" t="s">
        <v>10</v>
      </c>
      <c r="C8" s="39">
        <v>965</v>
      </c>
      <c r="D8" s="38">
        <f>C8/C17</f>
        <v>5.8329303675048357E-2</v>
      </c>
      <c r="E8" s="39">
        <v>1679</v>
      </c>
      <c r="F8" s="38">
        <f>E8/E17</f>
        <v>5.3323593864134405E-2</v>
      </c>
      <c r="G8" s="39">
        <v>681</v>
      </c>
      <c r="H8" s="18">
        <f>G8/G17</f>
        <v>6.2055768179332969E-2</v>
      </c>
      <c r="I8" s="19">
        <f t="shared" si="4"/>
        <v>-998</v>
      </c>
      <c r="J8" s="20">
        <f t="shared" si="5"/>
        <v>-0.59440142942227514</v>
      </c>
      <c r="K8" s="19">
        <f t="shared" si="6"/>
        <v>-284</v>
      </c>
      <c r="L8" s="21">
        <f t="shared" si="0"/>
        <v>-0.29430051813471503</v>
      </c>
      <c r="M8" s="7"/>
      <c r="N8" s="11">
        <v>6</v>
      </c>
      <c r="O8" s="13">
        <f t="shared" si="1"/>
        <v>34</v>
      </c>
      <c r="P8" s="14">
        <f t="shared" si="2"/>
        <v>67</v>
      </c>
      <c r="Q8" s="14">
        <f t="shared" si="3"/>
        <v>23</v>
      </c>
    </row>
    <row r="9" spans="1:17" ht="15.75" x14ac:dyDescent="0.25">
      <c r="A9" s="34">
        <v>4</v>
      </c>
      <c r="B9" s="25" t="s">
        <v>11</v>
      </c>
      <c r="C9" s="50">
        <v>2865</v>
      </c>
      <c r="D9" s="38">
        <f>C9/C17</f>
        <v>0.17317456479690521</v>
      </c>
      <c r="E9" s="39">
        <v>5110</v>
      </c>
      <c r="F9" s="38">
        <f>E9/E17</f>
        <v>0.16228919871693079</v>
      </c>
      <c r="G9" s="39">
        <v>2155</v>
      </c>
      <c r="H9" s="18">
        <f>G9/G17</f>
        <v>0.19637324585383634</v>
      </c>
      <c r="I9" s="19">
        <f t="shared" si="4"/>
        <v>-2955</v>
      </c>
      <c r="J9" s="20">
        <f t="shared" si="5"/>
        <v>-0.57827788649706457</v>
      </c>
      <c r="K9" s="19">
        <f t="shared" si="6"/>
        <v>-710</v>
      </c>
      <c r="L9" s="21">
        <f t="shared" si="0"/>
        <v>-0.24781849912739964</v>
      </c>
      <c r="M9" s="9"/>
      <c r="N9" s="11">
        <v>7</v>
      </c>
      <c r="O9" s="13">
        <f t="shared" si="1"/>
        <v>1068</v>
      </c>
      <c r="P9" s="14">
        <f t="shared" si="2"/>
        <v>1502</v>
      </c>
      <c r="Q9" s="14">
        <f t="shared" si="3"/>
        <v>735</v>
      </c>
    </row>
    <row r="10" spans="1:17" x14ac:dyDescent="0.2">
      <c r="A10" s="34">
        <v>5</v>
      </c>
      <c r="B10" s="25" t="s">
        <v>12</v>
      </c>
      <c r="C10" s="50">
        <v>3896</v>
      </c>
      <c r="D10" s="38">
        <f>C10/C17</f>
        <v>0.23549323017408125</v>
      </c>
      <c r="E10" s="39">
        <v>8968</v>
      </c>
      <c r="F10" s="38">
        <f>E10/E17</f>
        <v>0.28481595579127894</v>
      </c>
      <c r="G10" s="39">
        <v>2443</v>
      </c>
      <c r="H10" s="18">
        <f>G10/G17</f>
        <v>0.22261709495170404</v>
      </c>
      <c r="I10" s="19">
        <f t="shared" si="4"/>
        <v>-6525</v>
      </c>
      <c r="J10" s="20">
        <f t="shared" si="5"/>
        <v>-0.72758697591436217</v>
      </c>
      <c r="K10" s="19">
        <f t="shared" si="6"/>
        <v>-1453</v>
      </c>
      <c r="L10" s="21">
        <f t="shared" si="0"/>
        <v>-0.37294661190965095</v>
      </c>
      <c r="M10" s="7"/>
      <c r="N10" s="11">
        <v>8</v>
      </c>
      <c r="O10" s="13">
        <f t="shared" si="1"/>
        <v>479</v>
      </c>
      <c r="P10" s="14">
        <f t="shared" si="2"/>
        <v>1021</v>
      </c>
      <c r="Q10" s="14">
        <f t="shared" si="3"/>
        <v>337</v>
      </c>
    </row>
    <row r="11" spans="1:17" x14ac:dyDescent="0.2">
      <c r="A11" s="34">
        <v>6</v>
      </c>
      <c r="B11" s="25" t="s">
        <v>13</v>
      </c>
      <c r="C11" s="50">
        <v>34</v>
      </c>
      <c r="D11" s="38">
        <f>C11/C17</f>
        <v>2.0551257253384912E-3</v>
      </c>
      <c r="E11" s="39">
        <v>67</v>
      </c>
      <c r="F11" s="38">
        <f>E11/E17</f>
        <v>2.1278622923746309E-3</v>
      </c>
      <c r="G11" s="39">
        <v>23</v>
      </c>
      <c r="H11" s="18">
        <f>G11/G17</f>
        <v>2.0958629487880446E-3</v>
      </c>
      <c r="I11" s="19">
        <f t="shared" si="4"/>
        <v>-44</v>
      </c>
      <c r="J11" s="20">
        <f t="shared" si="5"/>
        <v>-0.65671641791044777</v>
      </c>
      <c r="K11" s="19">
        <f t="shared" si="6"/>
        <v>-11</v>
      </c>
      <c r="L11" s="21">
        <f t="shared" si="0"/>
        <v>-0.3235294117647059</v>
      </c>
      <c r="M11" s="7"/>
      <c r="N11" s="11">
        <v>9</v>
      </c>
      <c r="O11" s="13">
        <f>C14</f>
        <v>3242</v>
      </c>
      <c r="P11" s="14">
        <f t="shared" si="2"/>
        <v>6493</v>
      </c>
      <c r="Q11" s="14">
        <f t="shared" si="3"/>
        <v>1788</v>
      </c>
    </row>
    <row r="12" spans="1:17" x14ac:dyDescent="0.2">
      <c r="A12" s="34">
        <v>7</v>
      </c>
      <c r="B12" s="25" t="s">
        <v>14</v>
      </c>
      <c r="C12" s="50">
        <v>1068</v>
      </c>
      <c r="D12" s="38">
        <f>C12/C17</f>
        <v>6.4555125725338489E-2</v>
      </c>
      <c r="E12" s="39">
        <v>1502</v>
      </c>
      <c r="F12" s="38">
        <f>E12/E17</f>
        <v>4.770222631562232E-2</v>
      </c>
      <c r="G12" s="39">
        <v>735</v>
      </c>
      <c r="H12" s="18">
        <f>G12/G17</f>
        <v>6.6976489885183163E-2</v>
      </c>
      <c r="I12" s="19">
        <f t="shared" si="4"/>
        <v>-767</v>
      </c>
      <c r="J12" s="20">
        <f t="shared" si="5"/>
        <v>-0.51065246338215708</v>
      </c>
      <c r="K12" s="19">
        <f t="shared" si="6"/>
        <v>-333</v>
      </c>
      <c r="L12" s="21">
        <f t="shared" si="0"/>
        <v>-0.31179775280898875</v>
      </c>
      <c r="M12" s="7"/>
      <c r="N12" s="11">
        <v>10</v>
      </c>
      <c r="O12" s="13">
        <f t="shared" si="1"/>
        <v>48</v>
      </c>
      <c r="P12" s="14">
        <f t="shared" si="2"/>
        <v>78</v>
      </c>
      <c r="Q12" s="14">
        <f t="shared" si="3"/>
        <v>39</v>
      </c>
    </row>
    <row r="13" spans="1:17" x14ac:dyDescent="0.2">
      <c r="A13" s="34">
        <v>8</v>
      </c>
      <c r="B13" s="25" t="s">
        <v>16</v>
      </c>
      <c r="C13" s="50">
        <v>479</v>
      </c>
      <c r="D13" s="38">
        <f>C13/C17</f>
        <v>2.8953094777562863E-2</v>
      </c>
      <c r="E13" s="39">
        <v>1021</v>
      </c>
      <c r="F13" s="38">
        <f>E13/E17</f>
        <v>3.2426080604693999E-2</v>
      </c>
      <c r="G13" s="39">
        <v>337</v>
      </c>
      <c r="H13" s="18">
        <f>G13/G17</f>
        <v>3.0708948423546566E-2</v>
      </c>
      <c r="I13" s="19">
        <f t="shared" si="4"/>
        <v>-684</v>
      </c>
      <c r="J13" s="20">
        <f t="shared" si="5"/>
        <v>-0.6699314397649363</v>
      </c>
      <c r="K13" s="19">
        <f t="shared" si="6"/>
        <v>-142</v>
      </c>
      <c r="L13" s="21">
        <f t="shared" si="0"/>
        <v>-0.29645093945720252</v>
      </c>
      <c r="M13" s="7"/>
      <c r="N13" s="11">
        <v>11</v>
      </c>
      <c r="O13" s="13">
        <f t="shared" si="1"/>
        <v>1491</v>
      </c>
      <c r="P13" s="14">
        <f t="shared" si="2"/>
        <v>2161</v>
      </c>
      <c r="Q13" s="14">
        <f t="shared" si="3"/>
        <v>876</v>
      </c>
    </row>
    <row r="14" spans="1:17" x14ac:dyDescent="0.2">
      <c r="A14" s="34">
        <v>9</v>
      </c>
      <c r="B14" s="25" t="s">
        <v>15</v>
      </c>
      <c r="C14" s="50">
        <v>3242</v>
      </c>
      <c r="D14" s="38">
        <f>C14/C17</f>
        <v>0.19596228239845262</v>
      </c>
      <c r="E14" s="39">
        <v>6493</v>
      </c>
      <c r="F14" s="38">
        <f>E14/E17</f>
        <v>0.20621208752818623</v>
      </c>
      <c r="G14" s="39">
        <v>1788</v>
      </c>
      <c r="H14" s="18">
        <f>G14/G17</f>
        <v>0.16293056314926188</v>
      </c>
      <c r="I14" s="19">
        <f t="shared" si="4"/>
        <v>-4705</v>
      </c>
      <c r="J14" s="20">
        <f t="shared" si="5"/>
        <v>-0.72462652086862778</v>
      </c>
      <c r="K14" s="19">
        <f t="shared" si="6"/>
        <v>-1454</v>
      </c>
      <c r="L14" s="21">
        <f t="shared" si="0"/>
        <v>-0.44848858729179519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50">
        <v>48</v>
      </c>
      <c r="D15" s="38">
        <f>C15/C17</f>
        <v>2.9013539651837525E-3</v>
      </c>
      <c r="E15" s="39">
        <v>78</v>
      </c>
      <c r="F15" s="38">
        <f>E15/E17</f>
        <v>2.4772128179883762E-3</v>
      </c>
      <c r="G15" s="39">
        <v>39</v>
      </c>
      <c r="H15" s="18">
        <f>G15/G17</f>
        <v>3.5538545653362491E-3</v>
      </c>
      <c r="I15" s="19">
        <f t="shared" si="4"/>
        <v>-39</v>
      </c>
      <c r="J15" s="20">
        <f t="shared" si="5"/>
        <v>-0.5</v>
      </c>
      <c r="K15" s="19">
        <f t="shared" si="6"/>
        <v>-9</v>
      </c>
      <c r="L15" s="21">
        <f t="shared" si="0"/>
        <v>-0.1875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50">
        <v>1491</v>
      </c>
      <c r="D16" s="38">
        <f>C16/C17</f>
        <v>9.0123307543520312E-2</v>
      </c>
      <c r="E16" s="39">
        <v>2161</v>
      </c>
      <c r="F16" s="38">
        <f>E16/E17</f>
        <v>6.8631498713754888E-2</v>
      </c>
      <c r="G16" s="39">
        <v>876</v>
      </c>
      <c r="H16" s="18">
        <f>G16/G17</f>
        <v>7.9825041006014216E-2</v>
      </c>
      <c r="I16" s="19">
        <f t="shared" si="4"/>
        <v>-1285</v>
      </c>
      <c r="J16" s="20">
        <f t="shared" si="5"/>
        <v>-0.59463211476168443</v>
      </c>
      <c r="K16" s="19">
        <f t="shared" si="6"/>
        <v>-615</v>
      </c>
      <c r="L16" s="21">
        <f t="shared" si="0"/>
        <v>-0.41247484909456739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23">
        <f>SUM(C6:C16)</f>
        <v>16544</v>
      </c>
      <c r="D17" s="22">
        <f>C17/C17</f>
        <v>1</v>
      </c>
      <c r="E17" s="23">
        <f>SUM(E6:E16)</f>
        <v>31487</v>
      </c>
      <c r="F17" s="40">
        <f>E17/E17</f>
        <v>1</v>
      </c>
      <c r="G17" s="23">
        <f>SUM(G6:G16)</f>
        <v>10974</v>
      </c>
      <c r="H17" s="40">
        <f>G17/G17</f>
        <v>1</v>
      </c>
      <c r="I17" s="23">
        <f t="shared" si="4"/>
        <v>-20513</v>
      </c>
      <c r="J17" s="22">
        <f t="shared" si="5"/>
        <v>-0.65147521199225078</v>
      </c>
      <c r="K17" s="23">
        <f t="shared" si="6"/>
        <v>-5570</v>
      </c>
      <c r="L17" s="24">
        <f t="shared" ref="L17" si="7">K17/C17</f>
        <v>-0.33667794970986459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2021-11-01T09:03:15Z</cp:lastPrinted>
  <dcterms:created xsi:type="dcterms:W3CDTF">2003-06-02T05:51:50Z</dcterms:created>
  <dcterms:modified xsi:type="dcterms:W3CDTF">2021-11-01T09:04:08Z</dcterms:modified>
</cp:coreProperties>
</file>